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9 2025\ГИС\1. Запрос\Форма 3\"/>
    </mc:Choice>
  </mc:AlternateContent>
  <xr:revisionPtr revIDLastSave="0" documentId="13_ncr:1_{AAB33DE9-50B1-4B94-B8CA-A14C5B9E5534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Форма КП" sheetId="2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3" i="2" l="1"/>
  <c r="H39" i="2"/>
  <c r="H40" i="2"/>
  <c r="H41" i="2"/>
  <c r="H38" i="2"/>
  <c r="H69" i="2" l="1"/>
  <c r="H68" i="2"/>
  <c r="H67" i="2"/>
  <c r="H66" i="2"/>
  <c r="H65" i="2"/>
  <c r="H64" i="2"/>
  <c r="H63" i="2"/>
  <c r="H62" i="2"/>
  <c r="H61" i="2"/>
  <c r="H60" i="2"/>
  <c r="H59" i="2"/>
  <c r="H58" i="2"/>
  <c r="H52" i="2"/>
  <c r="H51" i="2"/>
  <c r="H50" i="2"/>
  <c r="H49" i="2"/>
  <c r="H48" i="2"/>
  <c r="H47" i="2"/>
  <c r="H44" i="2"/>
  <c r="H34" i="2"/>
  <c r="H33" i="2"/>
  <c r="H32" i="2"/>
  <c r="H31" i="2"/>
  <c r="H30" i="2"/>
  <c r="H29" i="2"/>
  <c r="H28" i="2"/>
  <c r="H27" i="2"/>
  <c r="H26" i="2"/>
  <c r="H25" i="2"/>
  <c r="H23" i="2"/>
  <c r="H21" i="2"/>
  <c r="H20" i="2"/>
  <c r="H19" i="2"/>
  <c r="H18" i="2"/>
  <c r="H17" i="2"/>
  <c r="H16" i="2"/>
  <c r="H54" i="2" l="1"/>
  <c r="H55" i="2" s="1"/>
</calcChain>
</file>

<file path=xl/sharedStrings.xml><?xml version="1.0" encoding="utf-8"?>
<sst xmlns="http://schemas.openxmlformats.org/spreadsheetml/2006/main" count="187" uniqueCount="134">
  <si>
    <t>№№
п/п</t>
  </si>
  <si>
    <t>Наименование работы, услуги</t>
  </si>
  <si>
    <t>Единица измерения объема работ</t>
  </si>
  <si>
    <t>Объем работ (услуг)</t>
  </si>
  <si>
    <t>Стоимость единицы работ (услуг) руб. без НДС</t>
  </si>
  <si>
    <t>Стоимость работ (услуг) руб. без НДС</t>
  </si>
  <si>
    <t>Примечания</t>
  </si>
  <si>
    <t>1. Мобилизация/демобилизация</t>
  </si>
  <si>
    <t xml:space="preserve">Мобилизация партии ГИС </t>
  </si>
  <si>
    <t>опер</t>
  </si>
  <si>
    <t xml:space="preserve">Демобилизация партии ГИС </t>
  </si>
  <si>
    <t>опер.</t>
  </si>
  <si>
    <t>Содержание партии ГИС (этап бурения скважины)</t>
  </si>
  <si>
    <t>сут.</t>
  </si>
  <si>
    <t>операция</t>
  </si>
  <si>
    <t>7 объектов по 23 сутки</t>
  </si>
  <si>
    <t>объект</t>
  </si>
  <si>
    <t>Содержание партии ГИС (этап испытания скважины)</t>
  </si>
  <si>
    <t>Содержание партии ГИС (этап ВСП)</t>
  </si>
  <si>
    <t>шт</t>
  </si>
  <si>
    <t>Стоимость ВВ с учетом хранения на складе и доставки материалов до обьекта работ.</t>
  </si>
  <si>
    <t>Прихватоопределитель</t>
  </si>
  <si>
    <t>ТДШ-25</t>
  </si>
  <si>
    <t>ТДШ-50</t>
  </si>
  <si>
    <t>ТРК-55</t>
  </si>
  <si>
    <t>ТРК-85</t>
  </si>
  <si>
    <t>ТРК-146</t>
  </si>
  <si>
    <t>ТШТ 84/90</t>
  </si>
  <si>
    <t xml:space="preserve">Гироскоп </t>
  </si>
  <si>
    <t>ТРК68</t>
  </si>
  <si>
    <t>ТРК135</t>
  </si>
  <si>
    <t>ТШТ-43/48</t>
  </si>
  <si>
    <t>ТШТ50/55</t>
  </si>
  <si>
    <t>Инициирующая механическая головка с автоматическим отсоединением</t>
  </si>
  <si>
    <t>Объем работ согласно тех.задания, в т.ч. заработная плата и амортизация оборудования</t>
  </si>
  <si>
    <t>1.1</t>
  </si>
  <si>
    <t>1.2</t>
  </si>
  <si>
    <t>2.1</t>
  </si>
  <si>
    <t>2.2</t>
  </si>
  <si>
    <t>2.3</t>
  </si>
  <si>
    <t>3.1</t>
  </si>
  <si>
    <t>3.2</t>
  </si>
  <si>
    <t>3.3</t>
  </si>
  <si>
    <t>3.4</t>
  </si>
  <si>
    <t>3.5</t>
  </si>
  <si>
    <t>ИТОГО стоимость без НДС:</t>
  </si>
  <si>
    <t>НДС 20%</t>
  </si>
  <si>
    <t>ВСЕГО с НДС: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</si>
  <si>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</si>
  <si>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</si>
  <si>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</si>
  <si>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</si>
  <si>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</si>
  <si>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</si>
  <si>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</si>
  <si>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</si>
  <si>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</si>
  <si>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</si>
  <si>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</si>
  <si>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</si>
  <si>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Ориентировочная стоимость работ	</t>
  </si>
  <si>
    <t>к Договору_______________</t>
  </si>
  <si>
    <t>от___________________</t>
  </si>
  <si>
    <t>Приложение №3</t>
  </si>
  <si>
    <t>Примечание: «Ставки и расценки дополнительных ГИРС» не формируют основной стоимости оказания услуг, при этом работы могут быть выполнены по данным расценкам при необходимости</t>
  </si>
  <si>
    <t>ИСПОЛНИТЕЛЬ:</t>
  </si>
  <si>
    <t xml:space="preserve">Генеральный директор </t>
  </si>
  <si>
    <t>___________________</t>
  </si>
  <si>
    <t>___________________/</t>
  </si>
  <si>
    <t>___________________/Н.Ф. Ганиев</t>
  </si>
  <si>
    <t>ООО "БНГРЭ"</t>
  </si>
  <si>
    <t xml:space="preserve">2. Бурение </t>
  </si>
  <si>
    <t>№</t>
  </si>
  <si>
    <t>Объем работ (услуг)
2026 г.</t>
  </si>
  <si>
    <t>Объем работ (услуг)
2027 г.</t>
  </si>
  <si>
    <t>По зимнику</t>
  </si>
  <si>
    <t>1.3</t>
  </si>
  <si>
    <t>Мобилизация персонала и оборудования партии ГИС для записи расширенного комплекса ГИС</t>
  </si>
  <si>
    <t>Авиацией</t>
  </si>
  <si>
    <t>1.4</t>
  </si>
  <si>
    <t>Демобилизация партии и оборудования ГИС для записи расширенного комплекса ГИС</t>
  </si>
  <si>
    <t>1.5</t>
  </si>
  <si>
    <t xml:space="preserve">Мобилизация персонала и оборудования для проведения ГДК-ОПК </t>
  </si>
  <si>
    <t>1.6</t>
  </si>
  <si>
    <t xml:space="preserve">Демобилизация персонала и оборудования для проведения ГДК-ОПК </t>
  </si>
  <si>
    <t>Расширенный комплекс ГИС</t>
  </si>
  <si>
    <t>Ядерно-магнитный комплекс (ЯМК)</t>
  </si>
  <si>
    <t>Кросс-дипольный акустический каротаж</t>
  </si>
  <si>
    <t>2.4</t>
  </si>
  <si>
    <t>Импульсно-нейтронный гамма-спектрометрический каротаж (ИНГК-С)</t>
  </si>
  <si>
    <t>2.5</t>
  </si>
  <si>
    <t>Электрический микроимеджер</t>
  </si>
  <si>
    <t>2.6</t>
  </si>
  <si>
    <t>Многочастотный волновой диэлектрический каротаж (МВДК)</t>
  </si>
  <si>
    <t>2.7</t>
  </si>
  <si>
    <t xml:space="preserve">Сервисный тариф </t>
  </si>
  <si>
    <t>2.8</t>
  </si>
  <si>
    <t>Замер ГДК</t>
  </si>
  <si>
    <t>2.9</t>
  </si>
  <si>
    <t>Отбор глубинных проб</t>
  </si>
  <si>
    <t>2.10</t>
  </si>
  <si>
    <t>Определение компонентного состава, гидродинамических параметров с прокачкой пластового флюида, без отбора проб</t>
  </si>
  <si>
    <t>2.11</t>
  </si>
  <si>
    <t>2.12</t>
  </si>
  <si>
    <r>
      <t xml:space="preserve">Суточная ставка простоя партии ГИС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</si>
  <si>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t>2.13</t>
  </si>
  <si>
    <r>
      <t xml:space="preserve">Суточная ставка простоя оборудования партии ГИС (без персонала)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</si>
  <si>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r>
      <t xml:space="preserve">Суточная ставка простоя партии ГИС при испытании </t>
    </r>
    <r>
      <rPr>
        <sz val="12"/>
        <color rgb="FFFF0000"/>
        <rFont val="Times New Roman"/>
        <family val="1"/>
        <charset val="204"/>
      </rPr>
      <t>(справочно)</t>
    </r>
  </si>
  <si>
    <r>
      <t xml:space="preserve">Суточная ставка простоя оборудования партии ГИС (без персонала) при испытании </t>
    </r>
    <r>
      <rPr>
        <sz val="12"/>
        <color rgb="FFFF0000"/>
        <rFont val="Times New Roman"/>
        <family val="1"/>
        <charset val="204"/>
      </rPr>
      <t>(справочно)</t>
    </r>
  </si>
  <si>
    <t>Стоимость зарядов ВВ (типа ГП) для перфорации (с учетом доставки до скважины)</t>
  </si>
  <si>
    <t>Стоимость зарядов ВВ (типа БО) для перфорации (с учетом доставки до скважины)</t>
  </si>
  <si>
    <t>ВПШ 82 (либо аналоги) с установкой цементного моста взрывной желонкой на гибком кабеле в ОК-114,3 мм</t>
  </si>
  <si>
    <t>Обработка зоны перфорации с помощью пороховых генераторов давления ГДК (или аналог)</t>
  </si>
  <si>
    <t>С учетом доставки оборудования и материалов до обьекта работ.</t>
  </si>
  <si>
    <t xml:space="preserve">Освоение струйным насосом в ОК-114,3 </t>
  </si>
  <si>
    <r>
      <rPr>
        <b/>
        <sz val="12"/>
        <color rgb="FFFF0000"/>
        <rFont val="Times New Roman"/>
        <family val="1"/>
        <charset val="204"/>
      </rPr>
      <t>Справочно</t>
    </r>
    <r>
      <rPr>
        <b/>
        <sz val="12"/>
        <color theme="1"/>
        <rFont val="Times New Roman"/>
        <family val="1"/>
        <charset val="204"/>
      </rPr>
      <t>. Ставки и расценки дополнительных ГИРС</t>
    </r>
  </si>
  <si>
    <t>на оказание услуг по геофизическим работам, исследованиям, прострелочно-взрывным работам и вертикальному сейсмическому профилированию</t>
  </si>
  <si>
    <t xml:space="preserve"> в поисково-оценочной скважине № ________________________  ЛУ</t>
  </si>
  <si>
    <t>3. ВСП</t>
  </si>
  <si>
    <t xml:space="preserve">4. Испытание скважин </t>
  </si>
  <si>
    <t xml:space="preserve">Мобилизация партии ВСП </t>
  </si>
  <si>
    <t xml:space="preserve">Демобилизация партии ВСП </t>
  </si>
  <si>
    <t>Проведение ВСП</t>
  </si>
  <si>
    <t>Камеральная обработка результатов ВСП</t>
  </si>
  <si>
    <r>
      <t xml:space="preserve">Суточная ставка простоя партии ВСП </t>
    </r>
    <r>
      <rPr>
        <sz val="12"/>
        <color rgb="FFFF0000"/>
        <rFont val="Times New Roman"/>
        <family val="1"/>
        <charset val="204"/>
      </rPr>
      <t>(справочно)</t>
    </r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</si>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</sst>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0\ &quot;₽&quot;"/>
    <numFmt numFmtId="165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theme="1"/>
      <name val="Arial Cyr"/>
      <charset val="204"/>
    </font>
    <font>
      <b/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</cellStyleXfs>
  <cellXfs count="120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3" fontId="4" fillId="0" borderId="0" xfId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 applyAlignment="1"/>
    <xf numFmtId="0" fontId="12" fillId="0" borderId="0" xfId="0" applyFont="1"/>
    <xf numFmtId="0" fontId="8" fillId="0" borderId="0" xfId="0" applyFont="1"/>
    <xf numFmtId="0" fontId="4" fillId="2" borderId="4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3" fontId="3" fillId="2" borderId="13" xfId="1" applyFont="1" applyFill="1" applyBorder="1" applyAlignment="1" applyProtection="1">
      <alignment horizontal="center" vertical="center" wrapText="1"/>
    </xf>
    <xf numFmtId="43" fontId="3" fillId="2" borderId="14" xfId="1" applyFont="1" applyFill="1" applyBorder="1" applyAlignment="1" applyProtection="1">
      <alignment horizontal="center" vertical="center" wrapText="1"/>
    </xf>
    <xf numFmtId="43" fontId="3" fillId="2" borderId="15" xfId="1" applyFont="1" applyFill="1" applyBorder="1" applyAlignment="1" applyProtection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right" vertical="center" wrapText="1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center" vertical="center" wrapText="1"/>
    </xf>
    <xf numFmtId="164" fontId="3" fillId="2" borderId="1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center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25" xfId="0" applyFont="1" applyFill="1" applyBorder="1" applyAlignment="1">
      <alignment horizontal="center" vertical="center" wrapText="1"/>
    </xf>
    <xf numFmtId="164" fontId="3" fillId="2" borderId="15" xfId="0" applyNumberFormat="1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5" borderId="1" xfId="0" applyNumberFormat="1" applyFont="1" applyFill="1" applyBorder="1" applyAlignment="1" applyProtection="1">
      <alignment horizontal="right" vertical="center"/>
      <protection locked="0"/>
    </xf>
    <xf numFmtId="4" fontId="8" fillId="6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164" fontId="4" fillId="0" borderId="3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164" fontId="4" fillId="0" borderId="3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8" fillId="0" borderId="18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3" fontId="3" fillId="4" borderId="12" xfId="1" applyFont="1" applyFill="1" applyBorder="1" applyAlignment="1" applyProtection="1">
      <alignment horizontal="center" vertical="center"/>
      <protection locked="0"/>
    </xf>
    <xf numFmtId="4" fontId="3" fillId="4" borderId="1" xfId="0" applyNumberFormat="1" applyFont="1" applyFill="1" applyBorder="1" applyAlignment="1" applyProtection="1">
      <alignment horizontal="right" vertical="center"/>
      <protection locked="0"/>
    </xf>
    <xf numFmtId="0" fontId="17" fillId="4" borderId="12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164" fontId="6" fillId="4" borderId="17" xfId="0" applyNumberFormat="1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3" fontId="3" fillId="4" borderId="1" xfId="1" applyFont="1" applyFill="1" applyBorder="1" applyAlignment="1" applyProtection="1">
      <alignment horizontal="center" vertical="center"/>
      <protection locked="0"/>
    </xf>
    <xf numFmtId="0" fontId="17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64" fontId="6" fillId="4" borderId="6" xfId="0" applyNumberFormat="1" applyFont="1" applyFill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horizontal="center" vertical="center"/>
    </xf>
    <xf numFmtId="43" fontId="3" fillId="4" borderId="8" xfId="1" applyFont="1" applyFill="1" applyBorder="1" applyAlignment="1" applyProtection="1">
      <alignment horizontal="center" vertical="center"/>
      <protection locked="0"/>
    </xf>
    <xf numFmtId="4" fontId="3" fillId="4" borderId="8" xfId="0" applyNumberFormat="1" applyFont="1" applyFill="1" applyBorder="1" applyAlignment="1" applyProtection="1">
      <alignment horizontal="right" vertical="center"/>
      <protection locked="0"/>
    </xf>
    <xf numFmtId="0" fontId="17" fillId="4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164" fontId="6" fillId="4" borderId="9" xfId="0" applyNumberFormat="1" applyFont="1" applyFill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4" fontId="8" fillId="5" borderId="8" xfId="0" applyNumberFormat="1" applyFont="1" applyFill="1" applyBorder="1" applyAlignment="1" applyProtection="1">
      <alignment horizontal="right" vertical="center"/>
      <protection locked="0"/>
    </xf>
    <xf numFmtId="4" fontId="8" fillId="6" borderId="8" xfId="0" applyNumberFormat="1" applyFont="1" applyFill="1" applyBorder="1" applyAlignment="1" applyProtection="1">
      <alignment horizontal="right" vertical="center"/>
      <protection locked="0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43" fontId="3" fillId="0" borderId="0" xfId="0" applyNumberFormat="1" applyFont="1" applyAlignment="1">
      <alignment horizontal="center" vertical="center"/>
    </xf>
    <xf numFmtId="0" fontId="15" fillId="0" borderId="0" xfId="0" applyFont="1"/>
    <xf numFmtId="0" fontId="19" fillId="0" borderId="0" xfId="7" applyFont="1" applyAlignment="1" applyProtection="1">
      <alignment vertical="center"/>
      <protection locked="0" hidden="1"/>
    </xf>
    <xf numFmtId="0" fontId="20" fillId="0" borderId="0" xfId="0" applyFont="1"/>
    <xf numFmtId="0" fontId="21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49" fontId="3" fillId="3" borderId="29" xfId="0" applyNumberFormat="1" applyFont="1" applyFill="1" applyBorder="1" applyAlignment="1">
      <alignment horizontal="center" vertical="center"/>
    </xf>
    <xf numFmtId="49" fontId="3" fillId="3" borderId="30" xfId="0" applyNumberFormat="1" applyFont="1" applyFill="1" applyBorder="1" applyAlignment="1">
      <alignment horizontal="center" vertical="center"/>
    </xf>
    <xf numFmtId="49" fontId="3" fillId="3" borderId="3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</cellXfs>
  <cellStyles count="8">
    <cellStyle name="Обычный" xfId="0" builtinId="0"/>
    <cellStyle name="Обычный 2 2" xfId="5" xr:uid="{00000000-0005-0000-0000-000001000000}"/>
    <cellStyle name="Обычный 2 5 2" xfId="7" xr:uid="{C2A645CA-1418-4C1F-BEDF-3B60AEAD05BF}"/>
    <cellStyle name="Обычный 26" xfId="6" xr:uid="{3F95FABB-DE77-4863-8E0B-3DD5D441095A}"/>
    <cellStyle name="Обычный 4 3" xfId="4" xr:uid="{00000000-0005-0000-0000-000002000000}"/>
    <cellStyle name="Обычный 9" xfId="3" xr:uid="{00000000-0005-0000-0000-000003000000}"/>
    <cellStyle name="Финансовый" xfId="1" builtinId="3"/>
    <cellStyle name="Финансовый 3 10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BB65E-ED26-412F-B060-CB56FB79627E}">
  <dimension ref="A1:T78"/>
  <sheetViews>
    <sheetView tabSelected="1" workbookViewId="0">
      <selection activeCell="B21" sqref="B21"/>
    </sheetView>
  </sheetViews>
  <sheetFormatPr defaultColWidth="9.140625" defaultRowHeight="15" x14ac:dyDescent="0.25"/>
  <cols>
    <col min="1" max="1" width="7.5703125" style="1" customWidth="1"/>
    <col min="2" max="2" width="99" style="5" customWidth="1"/>
    <col min="3" max="5" width="12.7109375" style="1" customWidth="1"/>
    <col min="6" max="6" width="16.140625" style="1" bestFit="1" customWidth="1"/>
    <col min="7" max="7" width="19.42578125" style="6" customWidth="1"/>
    <col min="8" max="8" width="24.85546875" style="1" customWidth="1"/>
    <col min="9" max="9" width="25.85546875" style="1" hidden="1" customWidth="1"/>
    <col min="10" max="11" width="15.5703125" style="1" hidden="1" customWidth="1"/>
    <col min="12" max="14" width="0" style="1" hidden="1" customWidth="1"/>
    <col min="15" max="15" width="10" style="1" hidden="1" customWidth="1"/>
    <col min="16" max="16" width="17.7109375" style="1" hidden="1" customWidth="1"/>
    <col min="17" max="17" width="13.7109375" style="1" hidden="1" customWidth="1"/>
    <col min="18" max="18" width="15.140625" style="1" hidden="1" customWidth="1"/>
    <col min="19" max="19" width="35.140625" style="4" customWidth="1"/>
    <col min="20" max="20" width="16.85546875" style="1" customWidth="1"/>
    <col min="21" max="16384" width="9.140625" style="1"/>
  </cols>
  <sheetData>
    <row r="1" spans="1:20" ht="15.75" x14ac:dyDescent="0.25">
      <c r="B1" s="23"/>
      <c r="C1" s="24"/>
      <c r="D1" s="24"/>
      <c r="E1" s="24"/>
      <c r="F1" s="25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11" t="s">
        <v>63</v>
      </c>
    </row>
    <row r="2" spans="1:20" ht="15.75" x14ac:dyDescent="0.25">
      <c r="B2" s="23"/>
      <c r="C2" s="24"/>
      <c r="D2" s="24"/>
      <c r="E2" s="24"/>
      <c r="F2" s="25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11" t="s">
        <v>61</v>
      </c>
    </row>
    <row r="3" spans="1:20" ht="15.75" x14ac:dyDescent="0.25">
      <c r="B3" s="23"/>
      <c r="C3" s="24"/>
      <c r="D3" s="24"/>
      <c r="E3" s="24"/>
      <c r="F3" s="25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11" t="s">
        <v>62</v>
      </c>
    </row>
    <row r="4" spans="1:20" ht="15.75" x14ac:dyDescent="0.25">
      <c r="B4" s="23"/>
      <c r="C4" s="24"/>
      <c r="D4" s="24"/>
      <c r="E4" s="24"/>
      <c r="F4" s="25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20" ht="15.75" x14ac:dyDescent="0.25">
      <c r="B5" s="23"/>
      <c r="C5" s="24"/>
      <c r="D5" s="24"/>
      <c r="E5" s="24"/>
      <c r="F5" s="25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20" ht="15.75" x14ac:dyDescent="0.25">
      <c r="B6" s="114" t="s">
        <v>60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</row>
    <row r="7" spans="1:20" ht="15.75" customHeight="1" x14ac:dyDescent="0.25">
      <c r="B7" s="27" t="s">
        <v>116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</row>
    <row r="8" spans="1:20" ht="15.75" customHeight="1" x14ac:dyDescent="0.25">
      <c r="B8" s="27" t="s">
        <v>117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</row>
    <row r="9" spans="1:20" ht="15.75" customHeight="1" thickBot="1" x14ac:dyDescent="0.3"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</row>
    <row r="10" spans="1:20" ht="15.75" x14ac:dyDescent="0.25">
      <c r="A10" s="28" t="s">
        <v>0</v>
      </c>
      <c r="B10" s="29" t="s">
        <v>1</v>
      </c>
      <c r="C10" s="28" t="s">
        <v>2</v>
      </c>
      <c r="D10" s="30" t="s">
        <v>73</v>
      </c>
      <c r="E10" s="30" t="s">
        <v>74</v>
      </c>
      <c r="F10" s="28" t="s">
        <v>3</v>
      </c>
      <c r="G10" s="20" t="s">
        <v>4</v>
      </c>
      <c r="H10" s="28" t="s">
        <v>5</v>
      </c>
      <c r="I10" s="14"/>
      <c r="J10" s="12"/>
      <c r="K10" s="12"/>
      <c r="L10" s="12"/>
      <c r="M10" s="12"/>
      <c r="N10" s="12"/>
      <c r="O10" s="12"/>
      <c r="P10" s="12"/>
      <c r="Q10" s="12"/>
      <c r="R10" s="16"/>
      <c r="S10" s="31" t="s">
        <v>6</v>
      </c>
      <c r="T10" s="32"/>
    </row>
    <row r="11" spans="1:20" ht="15.75" x14ac:dyDescent="0.25">
      <c r="A11" s="33"/>
      <c r="B11" s="34"/>
      <c r="C11" s="33"/>
      <c r="D11" s="35"/>
      <c r="E11" s="35"/>
      <c r="F11" s="33"/>
      <c r="G11" s="21"/>
      <c r="H11" s="33"/>
      <c r="I11" s="15"/>
      <c r="J11" s="7"/>
      <c r="K11" s="7"/>
      <c r="L11" s="7"/>
      <c r="M11" s="7"/>
      <c r="N11" s="7"/>
      <c r="O11" s="7"/>
      <c r="P11" s="7"/>
      <c r="Q11" s="7"/>
      <c r="R11" s="17"/>
      <c r="S11" s="36"/>
      <c r="T11" s="32"/>
    </row>
    <row r="12" spans="1:20" ht="15.75" x14ac:dyDescent="0.25">
      <c r="A12" s="33"/>
      <c r="B12" s="34"/>
      <c r="C12" s="33"/>
      <c r="D12" s="35"/>
      <c r="E12" s="35"/>
      <c r="F12" s="33"/>
      <c r="G12" s="21"/>
      <c r="H12" s="33"/>
      <c r="I12" s="15"/>
      <c r="J12" s="7"/>
      <c r="K12" s="7"/>
      <c r="L12" s="7"/>
      <c r="M12" s="7"/>
      <c r="N12" s="7"/>
      <c r="O12" s="7"/>
      <c r="P12" s="7"/>
      <c r="Q12" s="7"/>
      <c r="R12" s="17"/>
      <c r="S12" s="36"/>
      <c r="T12" s="32"/>
    </row>
    <row r="13" spans="1:20" ht="15.75" x14ac:dyDescent="0.25">
      <c r="A13" s="33"/>
      <c r="B13" s="34"/>
      <c r="C13" s="33"/>
      <c r="D13" s="35"/>
      <c r="E13" s="35"/>
      <c r="F13" s="33"/>
      <c r="G13" s="21"/>
      <c r="H13" s="33"/>
      <c r="I13" s="15"/>
      <c r="J13" s="7"/>
      <c r="K13" s="7"/>
      <c r="L13" s="7"/>
      <c r="M13" s="7"/>
      <c r="N13" s="7"/>
      <c r="O13" s="7"/>
      <c r="P13" s="7"/>
      <c r="Q13" s="7"/>
      <c r="R13" s="17"/>
      <c r="S13" s="36"/>
      <c r="T13" s="32"/>
    </row>
    <row r="14" spans="1:20" ht="16.5" thickBot="1" x14ac:dyDescent="0.3">
      <c r="A14" s="37"/>
      <c r="B14" s="38"/>
      <c r="C14" s="37"/>
      <c r="D14" s="39"/>
      <c r="E14" s="39"/>
      <c r="F14" s="37"/>
      <c r="G14" s="22"/>
      <c r="H14" s="37"/>
      <c r="I14" s="15"/>
      <c r="J14" s="7"/>
      <c r="K14" s="7"/>
      <c r="L14" s="7"/>
      <c r="M14" s="7"/>
      <c r="N14" s="7"/>
      <c r="O14" s="7"/>
      <c r="P14" s="7"/>
      <c r="Q14" s="7"/>
      <c r="R14" s="17"/>
      <c r="S14" s="40"/>
      <c r="T14" s="32"/>
    </row>
    <row r="15" spans="1:20" ht="25.15" customHeight="1" x14ac:dyDescent="0.25">
      <c r="A15" s="41" t="s">
        <v>7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3"/>
      <c r="T15" s="19"/>
    </row>
    <row r="16" spans="1:20" ht="28.9" customHeight="1" x14ac:dyDescent="0.25">
      <c r="A16" s="44" t="s">
        <v>35</v>
      </c>
      <c r="B16" s="45" t="s">
        <v>8</v>
      </c>
      <c r="C16" s="46" t="s">
        <v>9</v>
      </c>
      <c r="D16" s="46">
        <v>1</v>
      </c>
      <c r="E16" s="46"/>
      <c r="F16" s="47">
        <v>1</v>
      </c>
      <c r="G16" s="48">
        <v>0</v>
      </c>
      <c r="H16" s="49">
        <f>G16*F16</f>
        <v>0</v>
      </c>
      <c r="I16" s="2">
        <v>5.6</v>
      </c>
      <c r="J16" s="2"/>
      <c r="K16" s="2"/>
      <c r="L16" s="2"/>
      <c r="M16" s="50"/>
      <c r="N16" s="50"/>
      <c r="O16" s="51"/>
      <c r="P16" s="50"/>
      <c r="Q16" s="50"/>
      <c r="R16" s="50"/>
      <c r="S16" s="52" t="s">
        <v>75</v>
      </c>
      <c r="T16" s="19"/>
    </row>
    <row r="17" spans="1:20" ht="28.9" customHeight="1" x14ac:dyDescent="0.25">
      <c r="A17" s="44" t="s">
        <v>36</v>
      </c>
      <c r="B17" s="45" t="s">
        <v>10</v>
      </c>
      <c r="C17" s="46" t="s">
        <v>11</v>
      </c>
      <c r="D17" s="46"/>
      <c r="E17" s="46">
        <v>1</v>
      </c>
      <c r="F17" s="47">
        <v>1</v>
      </c>
      <c r="G17" s="48">
        <v>0</v>
      </c>
      <c r="H17" s="49">
        <f t="shared" ref="H17" si="0">G17*F17</f>
        <v>0</v>
      </c>
      <c r="I17" s="2"/>
      <c r="J17" s="2"/>
      <c r="K17" s="2"/>
      <c r="L17" s="2"/>
      <c r="M17" s="50"/>
      <c r="N17" s="50"/>
      <c r="O17" s="50"/>
      <c r="P17" s="50"/>
      <c r="Q17" s="50"/>
      <c r="R17" s="50"/>
      <c r="S17" s="52" t="s">
        <v>75</v>
      </c>
      <c r="T17" s="19"/>
    </row>
    <row r="18" spans="1:20" ht="28.9" customHeight="1" x14ac:dyDescent="0.25">
      <c r="A18" s="44" t="s">
        <v>76</v>
      </c>
      <c r="B18" s="45" t="s">
        <v>77</v>
      </c>
      <c r="C18" s="46" t="s">
        <v>9</v>
      </c>
      <c r="D18" s="46"/>
      <c r="E18" s="46"/>
      <c r="F18" s="47"/>
      <c r="G18" s="48">
        <v>0</v>
      </c>
      <c r="H18" s="49">
        <f>G18*F18</f>
        <v>0</v>
      </c>
      <c r="I18" s="2">
        <v>5.6</v>
      </c>
      <c r="J18" s="2"/>
      <c r="K18" s="2"/>
      <c r="L18" s="2"/>
      <c r="M18" s="50"/>
      <c r="N18" s="50"/>
      <c r="O18" s="51"/>
      <c r="P18" s="50"/>
      <c r="Q18" s="50"/>
      <c r="R18" s="50"/>
      <c r="S18" s="52" t="s">
        <v>78</v>
      </c>
      <c r="T18" s="19"/>
    </row>
    <row r="19" spans="1:20" ht="28.9" customHeight="1" x14ac:dyDescent="0.25">
      <c r="A19" s="44" t="s">
        <v>79</v>
      </c>
      <c r="B19" s="45" t="s">
        <v>80</v>
      </c>
      <c r="C19" s="46" t="s">
        <v>11</v>
      </c>
      <c r="D19" s="46"/>
      <c r="E19" s="46"/>
      <c r="F19" s="47"/>
      <c r="G19" s="48">
        <v>0</v>
      </c>
      <c r="H19" s="49">
        <f t="shared" ref="H19" si="1">G19*F19</f>
        <v>0</v>
      </c>
      <c r="I19" s="2"/>
      <c r="J19" s="2"/>
      <c r="K19" s="2"/>
      <c r="L19" s="2"/>
      <c r="M19" s="50"/>
      <c r="N19" s="50"/>
      <c r="O19" s="50"/>
      <c r="P19" s="50"/>
      <c r="Q19" s="50"/>
      <c r="R19" s="50"/>
      <c r="S19" s="52" t="s">
        <v>78</v>
      </c>
      <c r="T19" s="19"/>
    </row>
    <row r="20" spans="1:20" ht="28.9" customHeight="1" x14ac:dyDescent="0.25">
      <c r="A20" s="44" t="s">
        <v>81</v>
      </c>
      <c r="B20" s="45" t="s">
        <v>82</v>
      </c>
      <c r="C20" s="46" t="s">
        <v>9</v>
      </c>
      <c r="D20" s="46"/>
      <c r="E20" s="46"/>
      <c r="F20" s="47"/>
      <c r="G20" s="48">
        <v>0</v>
      </c>
      <c r="H20" s="49">
        <f>G20*F20</f>
        <v>0</v>
      </c>
      <c r="I20" s="2">
        <v>5.6</v>
      </c>
      <c r="J20" s="2"/>
      <c r="K20" s="2"/>
      <c r="L20" s="2"/>
      <c r="M20" s="50"/>
      <c r="N20" s="50"/>
      <c r="O20" s="51"/>
      <c r="P20" s="50"/>
      <c r="Q20" s="50"/>
      <c r="R20" s="50"/>
      <c r="S20" s="52" t="s">
        <v>78</v>
      </c>
      <c r="T20" s="19"/>
    </row>
    <row r="21" spans="1:20" ht="28.9" customHeight="1" x14ac:dyDescent="0.25">
      <c r="A21" s="44" t="s">
        <v>83</v>
      </c>
      <c r="B21" s="45" t="s">
        <v>84</v>
      </c>
      <c r="C21" s="46" t="s">
        <v>11</v>
      </c>
      <c r="D21" s="46"/>
      <c r="E21" s="46"/>
      <c r="F21" s="47"/>
      <c r="G21" s="48">
        <v>0</v>
      </c>
      <c r="H21" s="49">
        <f t="shared" ref="H21" si="2">G21*F21</f>
        <v>0</v>
      </c>
      <c r="I21" s="2"/>
      <c r="J21" s="2"/>
      <c r="K21" s="2"/>
      <c r="L21" s="2"/>
      <c r="M21" s="50"/>
      <c r="N21" s="50"/>
      <c r="O21" s="50"/>
      <c r="P21" s="50"/>
      <c r="Q21" s="50"/>
      <c r="R21" s="50"/>
      <c r="S21" s="52" t="s">
        <v>78</v>
      </c>
      <c r="T21" s="19"/>
    </row>
    <row r="22" spans="1:20" ht="15.75" x14ac:dyDescent="0.25">
      <c r="A22" s="53" t="s">
        <v>71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5"/>
    </row>
    <row r="23" spans="1:20" ht="18.75" customHeight="1" x14ac:dyDescent="0.25">
      <c r="A23" s="44" t="s">
        <v>37</v>
      </c>
      <c r="B23" s="45" t="s">
        <v>12</v>
      </c>
      <c r="C23" s="46" t="s">
        <v>13</v>
      </c>
      <c r="D23" s="46"/>
      <c r="E23" s="46"/>
      <c r="F23" s="47"/>
      <c r="G23" s="48">
        <v>0</v>
      </c>
      <c r="H23" s="49">
        <f>G23*F23</f>
        <v>0</v>
      </c>
      <c r="I23" s="2"/>
      <c r="J23" s="2"/>
      <c r="K23" s="2"/>
      <c r="L23" s="2"/>
      <c r="M23" s="50"/>
      <c r="N23" s="50"/>
      <c r="O23" s="50"/>
      <c r="P23" s="50"/>
      <c r="Q23" s="50"/>
      <c r="R23" s="50"/>
      <c r="S23" s="56" t="s">
        <v>34</v>
      </c>
    </row>
    <row r="24" spans="1:20" ht="20.25" customHeight="1" x14ac:dyDescent="0.25">
      <c r="A24" s="44"/>
      <c r="B24" s="57" t="s">
        <v>85</v>
      </c>
      <c r="C24" s="46"/>
      <c r="D24" s="46"/>
      <c r="E24" s="46"/>
      <c r="F24" s="47"/>
      <c r="G24" s="48"/>
      <c r="H24" s="49"/>
      <c r="I24" s="2"/>
      <c r="J24" s="2"/>
      <c r="K24" s="2"/>
      <c r="L24" s="2"/>
      <c r="M24" s="50"/>
      <c r="N24" s="50"/>
      <c r="O24" s="50"/>
      <c r="P24" s="50"/>
      <c r="Q24" s="50"/>
      <c r="R24" s="50"/>
      <c r="S24" s="58"/>
    </row>
    <row r="25" spans="1:20" ht="20.25" customHeight="1" x14ac:dyDescent="0.25">
      <c r="A25" s="44" t="s">
        <v>38</v>
      </c>
      <c r="B25" s="45" t="s">
        <v>86</v>
      </c>
      <c r="C25" s="46" t="s">
        <v>9</v>
      </c>
      <c r="D25" s="46"/>
      <c r="E25" s="46"/>
      <c r="F25" s="47"/>
      <c r="G25" s="48">
        <v>0</v>
      </c>
      <c r="H25" s="49">
        <f t="shared" ref="H25:H34" si="3">G25*F25</f>
        <v>0</v>
      </c>
      <c r="I25" s="2"/>
      <c r="J25" s="2"/>
      <c r="K25" s="2"/>
      <c r="L25" s="2"/>
      <c r="M25" s="50"/>
      <c r="N25" s="50"/>
      <c r="O25" s="50"/>
      <c r="P25" s="50"/>
      <c r="Q25" s="50"/>
      <c r="R25" s="50"/>
      <c r="S25" s="58"/>
    </row>
    <row r="26" spans="1:20" ht="20.25" customHeight="1" x14ac:dyDescent="0.25">
      <c r="A26" s="44" t="s">
        <v>39</v>
      </c>
      <c r="B26" s="45" t="s">
        <v>87</v>
      </c>
      <c r="C26" s="46" t="s">
        <v>9</v>
      </c>
      <c r="D26" s="46"/>
      <c r="E26" s="46"/>
      <c r="F26" s="47"/>
      <c r="G26" s="48">
        <v>0</v>
      </c>
      <c r="H26" s="49">
        <f t="shared" si="3"/>
        <v>0</v>
      </c>
      <c r="I26" s="2"/>
      <c r="J26" s="2"/>
      <c r="K26" s="2"/>
      <c r="L26" s="2"/>
      <c r="M26" s="50"/>
      <c r="N26" s="50"/>
      <c r="O26" s="50"/>
      <c r="P26" s="50"/>
      <c r="Q26" s="50"/>
      <c r="R26" s="50"/>
      <c r="S26" s="58"/>
    </row>
    <row r="27" spans="1:20" ht="20.25" customHeight="1" x14ac:dyDescent="0.25">
      <c r="A27" s="44" t="s">
        <v>88</v>
      </c>
      <c r="B27" s="45" t="s">
        <v>89</v>
      </c>
      <c r="C27" s="46" t="s">
        <v>9</v>
      </c>
      <c r="D27" s="46"/>
      <c r="E27" s="46"/>
      <c r="F27" s="47"/>
      <c r="G27" s="48">
        <v>0</v>
      </c>
      <c r="H27" s="49">
        <f t="shared" si="3"/>
        <v>0</v>
      </c>
      <c r="I27" s="2"/>
      <c r="J27" s="2"/>
      <c r="K27" s="2"/>
      <c r="L27" s="2"/>
      <c r="M27" s="50"/>
      <c r="N27" s="50"/>
      <c r="O27" s="50"/>
      <c r="P27" s="50"/>
      <c r="Q27" s="50"/>
      <c r="R27" s="50"/>
      <c r="S27" s="58"/>
    </row>
    <row r="28" spans="1:20" ht="20.25" customHeight="1" x14ac:dyDescent="0.25">
      <c r="A28" s="44" t="s">
        <v>90</v>
      </c>
      <c r="B28" s="45" t="s">
        <v>91</v>
      </c>
      <c r="C28" s="46" t="s">
        <v>9</v>
      </c>
      <c r="D28" s="46"/>
      <c r="E28" s="46"/>
      <c r="F28" s="47"/>
      <c r="G28" s="48">
        <v>0</v>
      </c>
      <c r="H28" s="49">
        <f t="shared" si="3"/>
        <v>0</v>
      </c>
      <c r="I28" s="2"/>
      <c r="J28" s="2"/>
      <c r="K28" s="2"/>
      <c r="L28" s="2"/>
      <c r="M28" s="50"/>
      <c r="N28" s="50"/>
      <c r="O28" s="50"/>
      <c r="P28" s="50"/>
      <c r="Q28" s="50"/>
      <c r="R28" s="50"/>
      <c r="S28" s="58"/>
    </row>
    <row r="29" spans="1:20" ht="20.25" customHeight="1" x14ac:dyDescent="0.25">
      <c r="A29" s="44" t="s">
        <v>92</v>
      </c>
      <c r="B29" s="45" t="s">
        <v>93</v>
      </c>
      <c r="C29" s="46" t="s">
        <v>9</v>
      </c>
      <c r="D29" s="46"/>
      <c r="E29" s="46"/>
      <c r="F29" s="47"/>
      <c r="G29" s="48">
        <v>0</v>
      </c>
      <c r="H29" s="49">
        <f t="shared" si="3"/>
        <v>0</v>
      </c>
      <c r="I29" s="2"/>
      <c r="J29" s="2"/>
      <c r="K29" s="2"/>
      <c r="L29" s="2"/>
      <c r="M29" s="50"/>
      <c r="N29" s="50"/>
      <c r="O29" s="50"/>
      <c r="P29" s="50"/>
      <c r="Q29" s="50"/>
      <c r="R29" s="50"/>
      <c r="S29" s="58"/>
    </row>
    <row r="30" spans="1:20" ht="20.25" customHeight="1" x14ac:dyDescent="0.25">
      <c r="A30" s="44" t="s">
        <v>94</v>
      </c>
      <c r="B30" s="45" t="s">
        <v>95</v>
      </c>
      <c r="C30" s="46" t="s">
        <v>9</v>
      </c>
      <c r="D30" s="46"/>
      <c r="E30" s="46"/>
      <c r="F30" s="47"/>
      <c r="G30" s="48">
        <v>0</v>
      </c>
      <c r="H30" s="49">
        <f t="shared" si="3"/>
        <v>0</v>
      </c>
      <c r="I30" s="2"/>
      <c r="J30" s="2"/>
      <c r="K30" s="2"/>
      <c r="L30" s="2"/>
      <c r="M30" s="50"/>
      <c r="N30" s="50"/>
      <c r="O30" s="50"/>
      <c r="P30" s="50"/>
      <c r="Q30" s="50"/>
      <c r="R30" s="50"/>
      <c r="S30" s="58"/>
    </row>
    <row r="31" spans="1:20" ht="20.25" customHeight="1" x14ac:dyDescent="0.25">
      <c r="A31" s="44" t="s">
        <v>96</v>
      </c>
      <c r="B31" s="45" t="s">
        <v>97</v>
      </c>
      <c r="C31" s="46" t="s">
        <v>9</v>
      </c>
      <c r="D31" s="46"/>
      <c r="E31" s="46"/>
      <c r="F31" s="47"/>
      <c r="G31" s="48">
        <v>0</v>
      </c>
      <c r="H31" s="49">
        <f t="shared" si="3"/>
        <v>0</v>
      </c>
      <c r="I31" s="2"/>
      <c r="J31" s="2"/>
      <c r="K31" s="2"/>
      <c r="L31" s="2"/>
      <c r="M31" s="50"/>
      <c r="N31" s="50"/>
      <c r="O31" s="50"/>
      <c r="P31" s="50"/>
      <c r="Q31" s="50"/>
      <c r="R31" s="50"/>
      <c r="S31" s="58"/>
    </row>
    <row r="32" spans="1:20" ht="20.25" customHeight="1" x14ac:dyDescent="0.25">
      <c r="A32" s="44" t="s">
        <v>98</v>
      </c>
      <c r="B32" s="45" t="s">
        <v>99</v>
      </c>
      <c r="C32" s="46" t="s">
        <v>9</v>
      </c>
      <c r="D32" s="46"/>
      <c r="E32" s="46"/>
      <c r="F32" s="47"/>
      <c r="G32" s="48">
        <v>0</v>
      </c>
      <c r="H32" s="49">
        <f t="shared" si="3"/>
        <v>0</v>
      </c>
      <c r="I32" s="2"/>
      <c r="J32" s="2"/>
      <c r="K32" s="2"/>
      <c r="L32" s="2"/>
      <c r="M32" s="50"/>
      <c r="N32" s="50"/>
      <c r="O32" s="50"/>
      <c r="P32" s="50"/>
      <c r="Q32" s="50"/>
      <c r="R32" s="50"/>
      <c r="S32" s="58"/>
    </row>
    <row r="33" spans="1:19" ht="38.25" customHeight="1" x14ac:dyDescent="0.25">
      <c r="A33" s="44" t="s">
        <v>100</v>
      </c>
      <c r="B33" s="59" t="s">
        <v>101</v>
      </c>
      <c r="C33" s="46" t="s">
        <v>9</v>
      </c>
      <c r="D33" s="46"/>
      <c r="E33" s="46"/>
      <c r="F33" s="47"/>
      <c r="G33" s="48">
        <v>0</v>
      </c>
      <c r="H33" s="49">
        <f t="shared" si="3"/>
        <v>0</v>
      </c>
      <c r="I33" s="2"/>
      <c r="J33" s="2"/>
      <c r="K33" s="2"/>
      <c r="L33" s="2"/>
      <c r="M33" s="50"/>
      <c r="N33" s="50"/>
      <c r="O33" s="50"/>
      <c r="P33" s="50"/>
      <c r="Q33" s="50"/>
      <c r="R33" s="50"/>
      <c r="S33" s="60"/>
    </row>
    <row r="34" spans="1:19" ht="43.5" customHeight="1" x14ac:dyDescent="0.25">
      <c r="A34" s="44" t="s">
        <v>102</v>
      </c>
      <c r="B34" s="45" t="s">
        <v>18</v>
      </c>
      <c r="C34" s="46" t="s">
        <v>13</v>
      </c>
      <c r="D34" s="46">
        <v>8</v>
      </c>
      <c r="E34" s="46"/>
      <c r="F34" s="47">
        <v>8</v>
      </c>
      <c r="G34" s="48">
        <v>0</v>
      </c>
      <c r="H34" s="49">
        <f t="shared" si="3"/>
        <v>0</v>
      </c>
      <c r="I34" s="2"/>
      <c r="J34" s="2"/>
      <c r="K34" s="2"/>
      <c r="L34" s="2"/>
      <c r="M34" s="50"/>
      <c r="N34" s="50"/>
      <c r="O34" s="50"/>
      <c r="P34" s="50"/>
      <c r="Q34" s="50"/>
      <c r="R34" s="50"/>
      <c r="S34" s="52"/>
    </row>
    <row r="35" spans="1:19" ht="35.450000000000003" customHeight="1" x14ac:dyDescent="0.25">
      <c r="A35" s="44" t="s">
        <v>103</v>
      </c>
      <c r="B35" s="45" t="s">
        <v>104</v>
      </c>
      <c r="C35" s="46" t="s">
        <v>13</v>
      </c>
      <c r="D35" s="46">
        <v>0</v>
      </c>
      <c r="E35" s="46"/>
      <c r="F35" s="47"/>
      <c r="G35" s="48">
        <v>0</v>
      </c>
      <c r="H35" s="49"/>
      <c r="I35" s="2"/>
      <c r="J35" s="2"/>
      <c r="K35" s="2"/>
      <c r="L35" s="2"/>
      <c r="M35" s="50"/>
      <c r="N35" s="50"/>
      <c r="O35" s="50"/>
      <c r="P35" s="50"/>
      <c r="Q35" s="50"/>
      <c r="R35" s="50"/>
      <c r="S35" s="52"/>
    </row>
    <row r="36" spans="1:19" ht="35.450000000000003" customHeight="1" x14ac:dyDescent="0.25">
      <c r="A36" s="44" t="s">
        <v>105</v>
      </c>
      <c r="B36" s="45" t="s">
        <v>106</v>
      </c>
      <c r="C36" s="46" t="s">
        <v>13</v>
      </c>
      <c r="D36" s="46">
        <v>0</v>
      </c>
      <c r="E36" s="46"/>
      <c r="F36" s="47"/>
      <c r="G36" s="48">
        <v>0</v>
      </c>
      <c r="H36" s="49"/>
      <c r="I36" s="2"/>
      <c r="J36" s="2"/>
      <c r="K36" s="2"/>
      <c r="L36" s="2"/>
      <c r="M36" s="50"/>
      <c r="N36" s="50"/>
      <c r="O36" s="50"/>
      <c r="P36" s="50"/>
      <c r="Q36" s="50"/>
      <c r="R36" s="50"/>
      <c r="S36" s="52"/>
    </row>
    <row r="37" spans="1:19" ht="16.5" customHeight="1" x14ac:dyDescent="0.25">
      <c r="A37" s="116" t="s">
        <v>118</v>
      </c>
      <c r="B37" s="117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8"/>
    </row>
    <row r="38" spans="1:19" ht="35.450000000000003" customHeight="1" x14ac:dyDescent="0.25">
      <c r="A38" s="44" t="s">
        <v>40</v>
      </c>
      <c r="B38" s="45" t="s">
        <v>120</v>
      </c>
      <c r="C38" s="46" t="s">
        <v>11</v>
      </c>
      <c r="D38" s="46">
        <v>1</v>
      </c>
      <c r="E38" s="46"/>
      <c r="F38" s="47">
        <v>1</v>
      </c>
      <c r="G38" s="48">
        <v>0</v>
      </c>
      <c r="H38" s="49">
        <f>G38*F38</f>
        <v>0</v>
      </c>
      <c r="I38" s="2"/>
      <c r="J38" s="2"/>
      <c r="K38" s="2"/>
      <c r="L38" s="2"/>
      <c r="M38" s="50"/>
      <c r="N38" s="50"/>
      <c r="O38" s="50"/>
      <c r="P38" s="50"/>
      <c r="Q38" s="50"/>
      <c r="R38" s="50"/>
      <c r="S38" s="52" t="s">
        <v>78</v>
      </c>
    </row>
    <row r="39" spans="1:19" ht="35.450000000000003" customHeight="1" x14ac:dyDescent="0.25">
      <c r="A39" s="44" t="s">
        <v>41</v>
      </c>
      <c r="B39" s="45" t="s">
        <v>121</v>
      </c>
      <c r="C39" s="46" t="s">
        <v>11</v>
      </c>
      <c r="D39" s="46">
        <v>1</v>
      </c>
      <c r="E39" s="46"/>
      <c r="F39" s="47">
        <v>1</v>
      </c>
      <c r="G39" s="48">
        <v>0</v>
      </c>
      <c r="H39" s="49">
        <f t="shared" ref="H39:H41" si="4">G39*F39</f>
        <v>0</v>
      </c>
      <c r="I39" s="2"/>
      <c r="J39" s="2"/>
      <c r="K39" s="2"/>
      <c r="L39" s="2"/>
      <c r="M39" s="50"/>
      <c r="N39" s="50"/>
      <c r="O39" s="50"/>
      <c r="P39" s="50"/>
      <c r="Q39" s="50"/>
      <c r="R39" s="50"/>
      <c r="S39" s="52" t="s">
        <v>78</v>
      </c>
    </row>
    <row r="40" spans="1:19" ht="35.450000000000003" customHeight="1" x14ac:dyDescent="0.25">
      <c r="A40" s="44" t="s">
        <v>42</v>
      </c>
      <c r="B40" s="45" t="s">
        <v>122</v>
      </c>
      <c r="C40" s="46" t="s">
        <v>11</v>
      </c>
      <c r="D40" s="46">
        <v>1</v>
      </c>
      <c r="E40" s="46"/>
      <c r="F40" s="47">
        <v>1</v>
      </c>
      <c r="G40" s="48">
        <v>0</v>
      </c>
      <c r="H40" s="49">
        <f t="shared" si="4"/>
        <v>0</v>
      </c>
      <c r="I40" s="2"/>
      <c r="J40" s="2"/>
      <c r="K40" s="2"/>
      <c r="L40" s="2"/>
      <c r="M40" s="50"/>
      <c r="N40" s="50"/>
      <c r="O40" s="50"/>
      <c r="P40" s="50"/>
      <c r="Q40" s="50"/>
      <c r="R40" s="50"/>
      <c r="S40" s="52"/>
    </row>
    <row r="41" spans="1:19" ht="35.450000000000003" customHeight="1" x14ac:dyDescent="0.25">
      <c r="A41" s="44" t="s">
        <v>43</v>
      </c>
      <c r="B41" s="45" t="s">
        <v>123</v>
      </c>
      <c r="C41" s="46" t="s">
        <v>11</v>
      </c>
      <c r="D41" s="46">
        <v>1</v>
      </c>
      <c r="E41" s="46"/>
      <c r="F41" s="47">
        <v>1</v>
      </c>
      <c r="G41" s="48">
        <v>0</v>
      </c>
      <c r="H41" s="49">
        <f t="shared" si="4"/>
        <v>0</v>
      </c>
      <c r="I41" s="2"/>
      <c r="J41" s="2"/>
      <c r="K41" s="2"/>
      <c r="L41" s="2"/>
      <c r="M41" s="50"/>
      <c r="N41" s="50"/>
      <c r="O41" s="50"/>
      <c r="P41" s="50"/>
      <c r="Q41" s="50"/>
      <c r="R41" s="50"/>
      <c r="S41" s="52"/>
    </row>
    <row r="42" spans="1:19" ht="35.450000000000003" customHeight="1" x14ac:dyDescent="0.25">
      <c r="A42" s="44" t="s">
        <v>44</v>
      </c>
      <c r="B42" s="45" t="s">
        <v>124</v>
      </c>
      <c r="C42" s="46" t="s">
        <v>13</v>
      </c>
      <c r="D42" s="46">
        <v>0</v>
      </c>
      <c r="E42" s="46"/>
      <c r="F42" s="47"/>
      <c r="G42" s="48">
        <v>0</v>
      </c>
      <c r="H42" s="49"/>
      <c r="I42" s="2"/>
      <c r="J42" s="2"/>
      <c r="K42" s="2"/>
      <c r="L42" s="2"/>
      <c r="M42" s="50"/>
      <c r="N42" s="50"/>
      <c r="O42" s="50"/>
      <c r="P42" s="50"/>
      <c r="Q42" s="50"/>
      <c r="R42" s="50"/>
      <c r="S42" s="61"/>
    </row>
    <row r="43" spans="1:19" ht="15.75" x14ac:dyDescent="0.25">
      <c r="A43" s="53" t="s">
        <v>119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5"/>
    </row>
    <row r="44" spans="1:19" ht="45" x14ac:dyDescent="0.25">
      <c r="A44" s="44" t="s">
        <v>125</v>
      </c>
      <c r="B44" s="45" t="s">
        <v>17</v>
      </c>
      <c r="C44" s="46" t="s">
        <v>13</v>
      </c>
      <c r="D44" s="46"/>
      <c r="E44" s="46"/>
      <c r="F44" s="47"/>
      <c r="G44" s="48">
        <v>0</v>
      </c>
      <c r="H44" s="49">
        <f t="shared" ref="H44:H52" si="5">G44*F44</f>
        <v>0</v>
      </c>
      <c r="I44" s="2"/>
      <c r="J44" s="2"/>
      <c r="K44" s="2"/>
      <c r="L44" s="2"/>
      <c r="M44" s="50"/>
      <c r="N44" s="50"/>
      <c r="O44" s="50"/>
      <c r="P44" s="50"/>
      <c r="Q44" s="50"/>
      <c r="R44" s="50"/>
      <c r="S44" s="52" t="s">
        <v>34</v>
      </c>
    </row>
    <row r="45" spans="1:19" ht="15.75" x14ac:dyDescent="0.25">
      <c r="A45" s="44" t="s">
        <v>126</v>
      </c>
      <c r="B45" s="45" t="s">
        <v>107</v>
      </c>
      <c r="C45" s="46" t="s">
        <v>13</v>
      </c>
      <c r="D45" s="46">
        <v>0</v>
      </c>
      <c r="E45" s="46"/>
      <c r="F45" s="47"/>
      <c r="G45" s="48">
        <v>0</v>
      </c>
      <c r="H45" s="49"/>
      <c r="I45" s="2"/>
      <c r="J45" s="2"/>
      <c r="K45" s="2"/>
      <c r="L45" s="2"/>
      <c r="M45" s="50"/>
      <c r="N45" s="50"/>
      <c r="O45" s="50"/>
      <c r="P45" s="50"/>
      <c r="Q45" s="50"/>
      <c r="R45" s="50"/>
      <c r="S45" s="52"/>
    </row>
    <row r="46" spans="1:19" ht="15.75" x14ac:dyDescent="0.25">
      <c r="A46" s="44" t="s">
        <v>127</v>
      </c>
      <c r="B46" s="45" t="s">
        <v>108</v>
      </c>
      <c r="C46" s="46" t="s">
        <v>13</v>
      </c>
      <c r="D46" s="46">
        <v>0</v>
      </c>
      <c r="E46" s="46"/>
      <c r="F46" s="47"/>
      <c r="G46" s="48">
        <v>0</v>
      </c>
      <c r="H46" s="49"/>
      <c r="I46" s="2"/>
      <c r="J46" s="2"/>
      <c r="K46" s="2"/>
      <c r="L46" s="2"/>
      <c r="M46" s="50"/>
      <c r="N46" s="50"/>
      <c r="O46" s="50"/>
      <c r="P46" s="50"/>
      <c r="Q46" s="50"/>
      <c r="R46" s="50"/>
      <c r="S46" s="52"/>
    </row>
    <row r="47" spans="1:19" ht="48.75" customHeight="1" x14ac:dyDescent="0.25">
      <c r="A47" s="44" t="s">
        <v>128</v>
      </c>
      <c r="B47" s="45" t="s">
        <v>109</v>
      </c>
      <c r="C47" s="46" t="s">
        <v>19</v>
      </c>
      <c r="D47" s="46"/>
      <c r="E47" s="46"/>
      <c r="F47" s="47"/>
      <c r="G47" s="48">
        <v>0</v>
      </c>
      <c r="H47" s="49">
        <f t="shared" si="5"/>
        <v>0</v>
      </c>
      <c r="I47" s="2"/>
      <c r="J47" s="2"/>
      <c r="K47" s="2"/>
      <c r="L47" s="2"/>
      <c r="M47" s="50"/>
      <c r="N47" s="50" t="s">
        <v>15</v>
      </c>
      <c r="O47" s="50"/>
      <c r="P47" s="50"/>
      <c r="Q47" s="50"/>
      <c r="R47" s="50"/>
      <c r="S47" s="52" t="s">
        <v>20</v>
      </c>
    </row>
    <row r="48" spans="1:19" ht="48.75" customHeight="1" x14ac:dyDescent="0.25">
      <c r="A48" s="44" t="s">
        <v>129</v>
      </c>
      <c r="B48" s="45" t="s">
        <v>110</v>
      </c>
      <c r="C48" s="46" t="s">
        <v>19</v>
      </c>
      <c r="D48" s="46"/>
      <c r="E48" s="46"/>
      <c r="F48" s="47"/>
      <c r="G48" s="48">
        <v>0</v>
      </c>
      <c r="H48" s="49">
        <f t="shared" si="5"/>
        <v>0</v>
      </c>
      <c r="I48" s="2"/>
      <c r="J48" s="2"/>
      <c r="K48" s="2"/>
      <c r="L48" s="2"/>
      <c r="M48" s="50"/>
      <c r="N48" s="50"/>
      <c r="O48" s="50"/>
      <c r="P48" s="50"/>
      <c r="Q48" s="50"/>
      <c r="R48" s="50"/>
      <c r="S48" s="52" t="s">
        <v>20</v>
      </c>
    </row>
    <row r="49" spans="1:19" ht="31.5" x14ac:dyDescent="0.25">
      <c r="A49" s="44" t="s">
        <v>130</v>
      </c>
      <c r="B49" s="59" t="s">
        <v>111</v>
      </c>
      <c r="C49" s="46" t="s">
        <v>14</v>
      </c>
      <c r="D49" s="46"/>
      <c r="E49" s="46"/>
      <c r="F49" s="47"/>
      <c r="G49" s="48">
        <v>0</v>
      </c>
      <c r="H49" s="49">
        <f t="shared" si="5"/>
        <v>0</v>
      </c>
      <c r="I49" s="2"/>
      <c r="J49" s="2"/>
      <c r="K49" s="2"/>
      <c r="L49" s="2"/>
      <c r="M49" s="50"/>
      <c r="N49" s="50"/>
      <c r="O49" s="50"/>
      <c r="P49" s="50"/>
      <c r="Q49" s="50"/>
      <c r="R49" s="50"/>
      <c r="S49" s="52"/>
    </row>
    <row r="50" spans="1:19" ht="30" x14ac:dyDescent="0.25">
      <c r="A50" s="44" t="s">
        <v>131</v>
      </c>
      <c r="B50" s="59" t="s">
        <v>112</v>
      </c>
      <c r="C50" s="46" t="s">
        <v>14</v>
      </c>
      <c r="D50" s="46">
        <v>1</v>
      </c>
      <c r="E50" s="46"/>
      <c r="F50" s="47">
        <v>1</v>
      </c>
      <c r="G50" s="48">
        <v>0</v>
      </c>
      <c r="H50" s="49">
        <f t="shared" si="5"/>
        <v>0</v>
      </c>
      <c r="I50" s="2"/>
      <c r="J50" s="2"/>
      <c r="K50" s="2"/>
      <c r="L50" s="2"/>
      <c r="M50" s="50"/>
      <c r="N50" s="50"/>
      <c r="O50" s="50"/>
      <c r="P50" s="50"/>
      <c r="Q50" s="50"/>
      <c r="R50" s="50"/>
      <c r="S50" s="52" t="s">
        <v>113</v>
      </c>
    </row>
    <row r="51" spans="1:19" ht="15.75" x14ac:dyDescent="0.25">
      <c r="A51" s="44" t="s">
        <v>132</v>
      </c>
      <c r="B51" s="45" t="s">
        <v>114</v>
      </c>
      <c r="C51" s="46" t="s">
        <v>16</v>
      </c>
      <c r="D51" s="46"/>
      <c r="E51" s="46"/>
      <c r="F51" s="47"/>
      <c r="G51" s="48">
        <v>0</v>
      </c>
      <c r="H51" s="49">
        <f t="shared" si="5"/>
        <v>0</v>
      </c>
      <c r="I51" s="2"/>
      <c r="J51" s="2"/>
      <c r="K51" s="2"/>
      <c r="L51" s="2"/>
      <c r="M51" s="50"/>
      <c r="N51" s="50"/>
      <c r="O51" s="50"/>
      <c r="P51" s="50"/>
      <c r="Q51" s="50"/>
      <c r="R51" s="50"/>
      <c r="S51" s="52"/>
    </row>
    <row r="52" spans="1:19" ht="16.5" thickBot="1" x14ac:dyDescent="0.3">
      <c r="A52" s="44" t="s">
        <v>133</v>
      </c>
      <c r="B52" s="62" t="s">
        <v>33</v>
      </c>
      <c r="C52" s="63" t="s">
        <v>19</v>
      </c>
      <c r="D52" s="63"/>
      <c r="E52" s="63"/>
      <c r="F52" s="64"/>
      <c r="G52" s="48">
        <v>0</v>
      </c>
      <c r="H52" s="49">
        <f t="shared" si="5"/>
        <v>0</v>
      </c>
      <c r="I52" s="13"/>
      <c r="J52" s="13"/>
      <c r="K52" s="13"/>
      <c r="L52" s="13"/>
      <c r="M52" s="63"/>
      <c r="N52" s="63"/>
      <c r="O52" s="63"/>
      <c r="P52" s="63"/>
      <c r="Q52" s="63"/>
      <c r="R52" s="63"/>
      <c r="S52" s="65"/>
    </row>
    <row r="53" spans="1:19" ht="15.75" x14ac:dyDescent="0.25">
      <c r="A53" s="66" t="s">
        <v>52</v>
      </c>
      <c r="B53" s="67" t="s">
        <v>45</v>
      </c>
      <c r="C53" s="68"/>
      <c r="D53" s="68"/>
      <c r="E53" s="68"/>
      <c r="F53" s="69"/>
      <c r="G53" s="70"/>
      <c r="H53" s="71">
        <f>H16+H17+H18+H19+H20+H21+H23+H25+H26+H27+H28+H29+H30+H31+H32+H33+H34+H44+H47+H48+H49+H50+H51+H52+H38+H39+H40+H41</f>
        <v>0</v>
      </c>
      <c r="I53" s="72"/>
      <c r="J53" s="72"/>
      <c r="K53" s="72"/>
      <c r="L53" s="72"/>
      <c r="M53" s="73"/>
      <c r="N53" s="73"/>
      <c r="O53" s="73"/>
      <c r="P53" s="73"/>
      <c r="Q53" s="73"/>
      <c r="R53" s="73"/>
      <c r="S53" s="74"/>
    </row>
    <row r="54" spans="1:19" ht="15.75" x14ac:dyDescent="0.25">
      <c r="A54" s="75" t="s">
        <v>53</v>
      </c>
      <c r="B54" s="76" t="s">
        <v>46</v>
      </c>
      <c r="C54" s="77"/>
      <c r="D54" s="77"/>
      <c r="E54" s="77"/>
      <c r="F54" s="78"/>
      <c r="G54" s="79"/>
      <c r="H54" s="71">
        <f>H53*20%</f>
        <v>0</v>
      </c>
      <c r="I54" s="80"/>
      <c r="J54" s="80"/>
      <c r="K54" s="80"/>
      <c r="L54" s="80"/>
      <c r="M54" s="81"/>
      <c r="N54" s="81"/>
      <c r="O54" s="81"/>
      <c r="P54" s="81"/>
      <c r="Q54" s="81"/>
      <c r="R54" s="81"/>
      <c r="S54" s="82"/>
    </row>
    <row r="55" spans="1:19" ht="16.5" thickBot="1" x14ac:dyDescent="0.3">
      <c r="A55" s="83" t="s">
        <v>54</v>
      </c>
      <c r="B55" s="84" t="s">
        <v>47</v>
      </c>
      <c r="C55" s="85"/>
      <c r="D55" s="85"/>
      <c r="E55" s="85"/>
      <c r="F55" s="86"/>
      <c r="G55" s="87"/>
      <c r="H55" s="88">
        <f>H53+H54</f>
        <v>0</v>
      </c>
      <c r="I55" s="89"/>
      <c r="J55" s="89"/>
      <c r="K55" s="89"/>
      <c r="L55" s="89"/>
      <c r="M55" s="90"/>
      <c r="N55" s="90"/>
      <c r="O55" s="90"/>
      <c r="P55" s="90"/>
      <c r="Q55" s="90"/>
      <c r="R55" s="90"/>
      <c r="S55" s="91"/>
    </row>
    <row r="56" spans="1:19" ht="15.75" thickBot="1" x14ac:dyDescent="0.3">
      <c r="B56" s="1"/>
      <c r="G56" s="1"/>
      <c r="S56" s="1"/>
    </row>
    <row r="57" spans="1:19" ht="16.5" thickBot="1" x14ac:dyDescent="0.3">
      <c r="A57" s="92" t="s">
        <v>72</v>
      </c>
      <c r="B57" s="93" t="s">
        <v>115</v>
      </c>
      <c r="C57" s="94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5"/>
    </row>
    <row r="58" spans="1:19" ht="15.75" x14ac:dyDescent="0.25">
      <c r="A58" s="96" t="s">
        <v>48</v>
      </c>
      <c r="B58" s="97" t="s">
        <v>28</v>
      </c>
      <c r="C58" s="98" t="s">
        <v>14</v>
      </c>
      <c r="D58" s="98"/>
      <c r="E58" s="98"/>
      <c r="F58" s="99">
        <v>1</v>
      </c>
      <c r="G58" s="48">
        <v>0</v>
      </c>
      <c r="H58" s="49">
        <f t="shared" ref="H58:H69" si="6">G58*F58</f>
        <v>0</v>
      </c>
      <c r="I58" s="18"/>
      <c r="J58" s="18"/>
      <c r="K58" s="18"/>
      <c r="L58" s="18"/>
      <c r="M58" s="100"/>
      <c r="N58" s="100"/>
      <c r="O58" s="100"/>
      <c r="P58" s="100"/>
      <c r="Q58" s="100"/>
      <c r="R58" s="100"/>
      <c r="S58" s="101"/>
    </row>
    <row r="59" spans="1:19" ht="15.75" x14ac:dyDescent="0.25">
      <c r="A59" s="44" t="s">
        <v>49</v>
      </c>
      <c r="B59" s="45" t="s">
        <v>21</v>
      </c>
      <c r="C59" s="46" t="s">
        <v>14</v>
      </c>
      <c r="D59" s="46"/>
      <c r="E59" s="46"/>
      <c r="F59" s="47">
        <v>1</v>
      </c>
      <c r="G59" s="48">
        <v>0</v>
      </c>
      <c r="H59" s="49">
        <f t="shared" si="6"/>
        <v>0</v>
      </c>
      <c r="I59" s="2"/>
      <c r="J59" s="2"/>
      <c r="K59" s="2"/>
      <c r="L59" s="2"/>
      <c r="M59" s="50"/>
      <c r="N59" s="50"/>
      <c r="O59" s="50"/>
      <c r="P59" s="50"/>
      <c r="Q59" s="50"/>
      <c r="R59" s="50"/>
      <c r="S59" s="52"/>
    </row>
    <row r="60" spans="1:19" ht="15.75" x14ac:dyDescent="0.25">
      <c r="A60" s="44" t="s">
        <v>50</v>
      </c>
      <c r="B60" s="45" t="s">
        <v>22</v>
      </c>
      <c r="C60" s="46" t="s">
        <v>19</v>
      </c>
      <c r="D60" s="46"/>
      <c r="E60" s="46"/>
      <c r="F60" s="47">
        <v>1</v>
      </c>
      <c r="G60" s="48">
        <v>0</v>
      </c>
      <c r="H60" s="49">
        <f t="shared" si="6"/>
        <v>0</v>
      </c>
      <c r="I60" s="2"/>
      <c r="J60" s="2"/>
      <c r="K60" s="2"/>
      <c r="L60" s="2"/>
      <c r="M60" s="50"/>
      <c r="N60" s="50"/>
      <c r="O60" s="50"/>
      <c r="P60" s="50"/>
      <c r="Q60" s="50"/>
      <c r="R60" s="50"/>
      <c r="S60" s="52"/>
    </row>
    <row r="61" spans="1:19" ht="15.75" x14ac:dyDescent="0.25">
      <c r="A61" s="44" t="s">
        <v>51</v>
      </c>
      <c r="B61" s="45" t="s">
        <v>23</v>
      </c>
      <c r="C61" s="46" t="s">
        <v>19</v>
      </c>
      <c r="D61" s="46"/>
      <c r="E61" s="46"/>
      <c r="F61" s="47">
        <v>1</v>
      </c>
      <c r="G61" s="48">
        <v>0</v>
      </c>
      <c r="H61" s="49">
        <f t="shared" si="6"/>
        <v>0</v>
      </c>
      <c r="I61" s="2"/>
      <c r="J61" s="2"/>
      <c r="K61" s="2"/>
      <c r="L61" s="2"/>
      <c r="M61" s="50"/>
      <c r="N61" s="50"/>
      <c r="O61" s="50"/>
      <c r="P61" s="50"/>
      <c r="Q61" s="50"/>
      <c r="R61" s="50"/>
      <c r="S61" s="52"/>
    </row>
    <row r="62" spans="1:19" ht="15.75" x14ac:dyDescent="0.25">
      <c r="A62" s="44" t="s">
        <v>52</v>
      </c>
      <c r="B62" s="45" t="s">
        <v>24</v>
      </c>
      <c r="C62" s="46" t="s">
        <v>19</v>
      </c>
      <c r="D62" s="46"/>
      <c r="E62" s="46"/>
      <c r="F62" s="47">
        <v>1</v>
      </c>
      <c r="G62" s="48">
        <v>0</v>
      </c>
      <c r="H62" s="49">
        <f t="shared" si="6"/>
        <v>0</v>
      </c>
      <c r="I62" s="2"/>
      <c r="J62" s="2"/>
      <c r="K62" s="2"/>
      <c r="L62" s="2"/>
      <c r="M62" s="50"/>
      <c r="N62" s="50"/>
      <c r="O62" s="50"/>
      <c r="P62" s="50"/>
      <c r="Q62" s="50"/>
      <c r="R62" s="50"/>
      <c r="S62" s="52"/>
    </row>
    <row r="63" spans="1:19" ht="15.75" x14ac:dyDescent="0.25">
      <c r="A63" s="44" t="s">
        <v>53</v>
      </c>
      <c r="B63" s="45" t="s">
        <v>29</v>
      </c>
      <c r="C63" s="46" t="s">
        <v>19</v>
      </c>
      <c r="D63" s="46"/>
      <c r="E63" s="46"/>
      <c r="F63" s="47">
        <v>1</v>
      </c>
      <c r="G63" s="48">
        <v>0</v>
      </c>
      <c r="H63" s="49">
        <f t="shared" si="6"/>
        <v>0</v>
      </c>
      <c r="I63" s="2"/>
      <c r="J63" s="2"/>
      <c r="K63" s="2"/>
      <c r="L63" s="2"/>
      <c r="M63" s="50"/>
      <c r="N63" s="50"/>
      <c r="O63" s="50"/>
      <c r="P63" s="50"/>
      <c r="Q63" s="50"/>
      <c r="R63" s="50"/>
      <c r="S63" s="52"/>
    </row>
    <row r="64" spans="1:19" ht="15.75" x14ac:dyDescent="0.25">
      <c r="A64" s="44" t="s">
        <v>54</v>
      </c>
      <c r="B64" s="45" t="s">
        <v>25</v>
      </c>
      <c r="C64" s="46" t="s">
        <v>19</v>
      </c>
      <c r="D64" s="46"/>
      <c r="E64" s="46"/>
      <c r="F64" s="47">
        <v>1</v>
      </c>
      <c r="G64" s="48">
        <v>0</v>
      </c>
      <c r="H64" s="49">
        <f t="shared" si="6"/>
        <v>0</v>
      </c>
      <c r="I64" s="2"/>
      <c r="J64" s="2"/>
      <c r="K64" s="2"/>
      <c r="L64" s="2"/>
      <c r="M64" s="50"/>
      <c r="N64" s="50"/>
      <c r="O64" s="50"/>
      <c r="P64" s="50"/>
      <c r="Q64" s="50"/>
      <c r="R64" s="50"/>
      <c r="S64" s="52"/>
    </row>
    <row r="65" spans="1:19" ht="15.75" x14ac:dyDescent="0.25">
      <c r="A65" s="44" t="s">
        <v>55</v>
      </c>
      <c r="B65" s="45" t="s">
        <v>30</v>
      </c>
      <c r="C65" s="46" t="s">
        <v>19</v>
      </c>
      <c r="D65" s="46"/>
      <c r="E65" s="46"/>
      <c r="F65" s="47">
        <v>1</v>
      </c>
      <c r="G65" s="48">
        <v>0</v>
      </c>
      <c r="H65" s="49">
        <f t="shared" si="6"/>
        <v>0</v>
      </c>
      <c r="I65" s="2"/>
      <c r="J65" s="2"/>
      <c r="K65" s="2"/>
      <c r="L65" s="2"/>
      <c r="M65" s="50"/>
      <c r="N65" s="50"/>
      <c r="O65" s="50"/>
      <c r="P65" s="50"/>
      <c r="Q65" s="50"/>
      <c r="R65" s="50"/>
      <c r="S65" s="52"/>
    </row>
    <row r="66" spans="1:19" ht="15.75" x14ac:dyDescent="0.25">
      <c r="A66" s="44" t="s">
        <v>56</v>
      </c>
      <c r="B66" s="45" t="s">
        <v>26</v>
      </c>
      <c r="C66" s="46" t="s">
        <v>19</v>
      </c>
      <c r="D66" s="46"/>
      <c r="E66" s="46"/>
      <c r="F66" s="47">
        <v>1</v>
      </c>
      <c r="G66" s="48">
        <v>0</v>
      </c>
      <c r="H66" s="49">
        <f t="shared" si="6"/>
        <v>0</v>
      </c>
      <c r="I66" s="2"/>
      <c r="J66" s="2"/>
      <c r="K66" s="2"/>
      <c r="L66" s="2"/>
      <c r="M66" s="50"/>
      <c r="N66" s="50"/>
      <c r="O66" s="50"/>
      <c r="P66" s="50"/>
      <c r="Q66" s="50"/>
      <c r="R66" s="50"/>
      <c r="S66" s="52"/>
    </row>
    <row r="67" spans="1:19" ht="15.75" x14ac:dyDescent="0.25">
      <c r="A67" s="44" t="s">
        <v>57</v>
      </c>
      <c r="B67" s="45" t="s">
        <v>31</v>
      </c>
      <c r="C67" s="46" t="s">
        <v>19</v>
      </c>
      <c r="D67" s="46"/>
      <c r="E67" s="46"/>
      <c r="F67" s="47">
        <v>1</v>
      </c>
      <c r="G67" s="48">
        <v>0</v>
      </c>
      <c r="H67" s="49">
        <f t="shared" si="6"/>
        <v>0</v>
      </c>
      <c r="I67" s="2"/>
      <c r="J67" s="2"/>
      <c r="K67" s="2"/>
      <c r="L67" s="2"/>
      <c r="M67" s="50"/>
      <c r="N67" s="50"/>
      <c r="O67" s="50"/>
      <c r="P67" s="50"/>
      <c r="Q67" s="50"/>
      <c r="R67" s="50"/>
      <c r="S67" s="52"/>
    </row>
    <row r="68" spans="1:19" ht="15.75" x14ac:dyDescent="0.25">
      <c r="A68" s="44" t="s">
        <v>58</v>
      </c>
      <c r="B68" s="45" t="s">
        <v>32</v>
      </c>
      <c r="C68" s="46" t="s">
        <v>19</v>
      </c>
      <c r="D68" s="46"/>
      <c r="E68" s="46"/>
      <c r="F68" s="47">
        <v>1</v>
      </c>
      <c r="G68" s="48">
        <v>0</v>
      </c>
      <c r="H68" s="49">
        <f t="shared" si="6"/>
        <v>0</v>
      </c>
      <c r="I68" s="2"/>
      <c r="J68" s="2"/>
      <c r="K68" s="2"/>
      <c r="L68" s="2"/>
      <c r="M68" s="50"/>
      <c r="N68" s="50"/>
      <c r="O68" s="50"/>
      <c r="P68" s="50"/>
      <c r="Q68" s="50"/>
      <c r="R68" s="50"/>
      <c r="S68" s="52"/>
    </row>
    <row r="69" spans="1:19" ht="16.5" thickBot="1" x14ac:dyDescent="0.3">
      <c r="A69" s="102" t="s">
        <v>59</v>
      </c>
      <c r="B69" s="103" t="s">
        <v>27</v>
      </c>
      <c r="C69" s="104" t="s">
        <v>19</v>
      </c>
      <c r="D69" s="104"/>
      <c r="E69" s="104"/>
      <c r="F69" s="64">
        <v>1</v>
      </c>
      <c r="G69" s="105">
        <v>0</v>
      </c>
      <c r="H69" s="106">
        <f t="shared" si="6"/>
        <v>0</v>
      </c>
      <c r="I69" s="13"/>
      <c r="J69" s="13"/>
      <c r="K69" s="13"/>
      <c r="L69" s="13"/>
      <c r="M69" s="63"/>
      <c r="N69" s="63"/>
      <c r="O69" s="63"/>
      <c r="P69" s="63"/>
      <c r="Q69" s="63"/>
      <c r="R69" s="63"/>
      <c r="S69" s="65"/>
    </row>
    <row r="70" spans="1:19" ht="15.75" x14ac:dyDescent="0.25">
      <c r="A70" s="107"/>
      <c r="B70" s="108"/>
      <c r="C70" s="109"/>
      <c r="D70" s="109"/>
      <c r="E70" s="109"/>
      <c r="F70" s="109"/>
      <c r="G70" s="109"/>
      <c r="H70" s="110"/>
      <c r="I70" s="3"/>
      <c r="J70" s="3"/>
      <c r="K70" s="3"/>
      <c r="L70" s="3"/>
    </row>
    <row r="71" spans="1:19" x14ac:dyDescent="0.25">
      <c r="A71" s="119" t="s">
        <v>64</v>
      </c>
      <c r="B71" s="119"/>
      <c r="C71" s="119"/>
      <c r="D71" s="119"/>
      <c r="E71" s="119"/>
      <c r="F71" s="119"/>
      <c r="G71" s="119"/>
      <c r="H71" s="119"/>
      <c r="I71" s="119"/>
      <c r="J71" s="119"/>
      <c r="K71" s="119"/>
      <c r="L71" s="119"/>
      <c r="M71" s="119"/>
      <c r="N71" s="119"/>
      <c r="O71" s="119"/>
      <c r="P71" s="119"/>
      <c r="Q71" s="119"/>
      <c r="R71" s="119"/>
      <c r="S71" s="119"/>
    </row>
    <row r="72" spans="1:19" ht="15.75" x14ac:dyDescent="0.25">
      <c r="A72" s="23"/>
      <c r="B72" s="111"/>
      <c r="C72" s="111"/>
      <c r="D72" s="111"/>
      <c r="E72" s="111"/>
      <c r="F72" s="111"/>
      <c r="G72" s="111"/>
    </row>
    <row r="73" spans="1:19" ht="18.75" x14ac:dyDescent="0.25">
      <c r="A73" s="23"/>
      <c r="B73" s="112"/>
      <c r="C73" s="111"/>
      <c r="D73" s="111"/>
      <c r="E73" s="111"/>
      <c r="F73" s="113"/>
      <c r="G73" s="113"/>
    </row>
    <row r="74" spans="1:19" ht="18.75" x14ac:dyDescent="0.3">
      <c r="A74" s="23"/>
      <c r="B74" s="8" t="s">
        <v>65</v>
      </c>
      <c r="C74" s="111"/>
      <c r="D74" s="111"/>
      <c r="E74" s="111"/>
      <c r="F74" s="113"/>
      <c r="G74" s="8" t="s">
        <v>65</v>
      </c>
    </row>
    <row r="75" spans="1:19" ht="18.75" x14ac:dyDescent="0.3">
      <c r="A75" s="23"/>
      <c r="B75" s="9" t="s">
        <v>66</v>
      </c>
      <c r="C75" s="113"/>
      <c r="D75" s="113"/>
      <c r="E75" s="113"/>
      <c r="F75" s="113"/>
      <c r="G75" s="9" t="s">
        <v>66</v>
      </c>
    </row>
    <row r="76" spans="1:19" ht="18.75" x14ac:dyDescent="0.3">
      <c r="A76" s="23"/>
      <c r="B76" s="9"/>
      <c r="C76" s="113"/>
      <c r="D76" s="113"/>
      <c r="E76" s="113"/>
      <c r="F76" s="113"/>
      <c r="G76" s="9" t="s">
        <v>70</v>
      </c>
    </row>
    <row r="77" spans="1:19" ht="18.75" x14ac:dyDescent="0.3">
      <c r="B77" s="9" t="s">
        <v>67</v>
      </c>
      <c r="G77" s="9" t="s">
        <v>67</v>
      </c>
    </row>
    <row r="78" spans="1:19" ht="18.75" x14ac:dyDescent="0.3">
      <c r="B78" s="10" t="s">
        <v>68</v>
      </c>
      <c r="G78" s="10" t="s">
        <v>69</v>
      </c>
    </row>
  </sheetData>
  <mergeCells count="19">
    <mergeCell ref="A71:S71"/>
    <mergeCell ref="A15:S15"/>
    <mergeCell ref="A22:S22"/>
    <mergeCell ref="S23:S33"/>
    <mergeCell ref="A43:S43"/>
    <mergeCell ref="B57:S57"/>
    <mergeCell ref="B6:S6"/>
    <mergeCell ref="A37:S37"/>
    <mergeCell ref="A10:A14"/>
    <mergeCell ref="B10:B14"/>
    <mergeCell ref="C10:C14"/>
    <mergeCell ref="D10:D14"/>
    <mergeCell ref="E10:E14"/>
    <mergeCell ref="F10:F14"/>
    <mergeCell ref="G10:G14"/>
    <mergeCell ref="H10:H14"/>
    <mergeCell ref="S10:S14"/>
    <mergeCell ref="B8:S8"/>
    <mergeCell ref="B7:S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Шадричев Андрей Вячеславович</cp:lastModifiedBy>
  <cp:lastPrinted>2024-10-03T07:36:05Z</cp:lastPrinted>
  <dcterms:created xsi:type="dcterms:W3CDTF">2015-06-05T18:19:34Z</dcterms:created>
  <dcterms:modified xsi:type="dcterms:W3CDTF">2025-11-18T08:04:02Z</dcterms:modified>
</cp:coreProperties>
</file>